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externalLinks/externalLink1.xml" ContentType="application/vnd.openxmlformats-officedocument.spreadsheetml.externalLink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15" windowWidth="11325" windowHeight="6990"/>
  </bookViews>
  <sheets>
    <sheet name="DRS26 35" sheetId="1" r:id="rId1"/>
    <sheet name="Sheet1" sheetId="2" r:id="rId2"/>
  </sheets>
  <externalReferences>
    <externalReference r:id="rId3"/>
  </externalReferences>
  <definedNames>
    <definedName name="OLE_LINK1" localSheetId="0">'DRS26 35'!$H$3</definedName>
  </definedNames>
  <calcPr calcId="125725"/>
</workbook>
</file>

<file path=xl/calcChain.xml><?xml version="1.0" encoding="utf-8"?>
<calcChain xmlns="http://schemas.openxmlformats.org/spreadsheetml/2006/main">
  <c r="H4" i="1"/>
  <c r="H5"/>
  <c r="H6"/>
  <c r="H7"/>
  <c r="H8"/>
  <c r="H9"/>
  <c r="H10"/>
  <c r="H11"/>
  <c r="H12"/>
  <c r="H13"/>
  <c r="H14"/>
  <c r="H15"/>
  <c r="H16"/>
  <c r="H17"/>
  <c r="H18"/>
  <c r="H19"/>
  <c r="H20"/>
  <c r="H21"/>
  <c r="H22"/>
  <c r="H23"/>
  <c r="H24"/>
  <c r="H25"/>
  <c r="H26"/>
  <c r="H27"/>
  <c r="H28"/>
  <c r="H29"/>
  <c r="H30"/>
  <c r="H31"/>
  <c r="H32"/>
  <c r="H33"/>
  <c r="H34"/>
  <c r="H3"/>
  <c r="F3"/>
  <c r="F4"/>
  <c r="F5"/>
  <c r="F6"/>
  <c r="F7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</calcChain>
</file>

<file path=xl/sharedStrings.xml><?xml version="1.0" encoding="utf-8"?>
<sst xmlns="http://schemas.openxmlformats.org/spreadsheetml/2006/main" count="133" uniqueCount="67">
  <si>
    <t>Description</t>
  </si>
  <si>
    <t>SCREW</t>
  </si>
  <si>
    <t>LOCK WASHER</t>
  </si>
  <si>
    <t>WASHER</t>
  </si>
  <si>
    <t>LOCK NUT</t>
  </si>
  <si>
    <t>DOWEL</t>
  </si>
  <si>
    <t>NUT</t>
  </si>
  <si>
    <t>SPACER</t>
  </si>
  <si>
    <t>SKU</t>
  </si>
  <si>
    <t>E83547</t>
  </si>
  <si>
    <t>E82774</t>
  </si>
  <si>
    <t>E83278</t>
  </si>
  <si>
    <t>408707</t>
  </si>
  <si>
    <t>E82773</t>
  </si>
  <si>
    <t>E82455</t>
  </si>
  <si>
    <t>409001</t>
  </si>
  <si>
    <t>E81020</t>
  </si>
  <si>
    <t>E83381</t>
  </si>
  <si>
    <t>408988</t>
  </si>
  <si>
    <t>409213</t>
  </si>
  <si>
    <t>E83833</t>
  </si>
  <si>
    <t>E83704</t>
  </si>
  <si>
    <t>E81874</t>
  </si>
  <si>
    <t>E83404</t>
  </si>
  <si>
    <t>E83804</t>
  </si>
  <si>
    <t>E81709</t>
  </si>
  <si>
    <t>E83802</t>
  </si>
  <si>
    <t>408709</t>
  </si>
  <si>
    <t>E81847</t>
  </si>
  <si>
    <t>E82772</t>
  </si>
  <si>
    <t>E82761</t>
  </si>
  <si>
    <t>E83550</t>
  </si>
  <si>
    <t>408766</t>
  </si>
  <si>
    <t>E20084</t>
  </si>
  <si>
    <t>E81848</t>
  </si>
  <si>
    <t>E83355</t>
  </si>
  <si>
    <t>E83799</t>
  </si>
  <si>
    <t>E81627</t>
  </si>
  <si>
    <t>E81352</t>
  </si>
  <si>
    <t>E83891</t>
  </si>
  <si>
    <t>200967</t>
  </si>
  <si>
    <t>ITEM</t>
  </si>
  <si>
    <t>M6x16 Bolt, Zinc Hex Head</t>
  </si>
  <si>
    <t>Lock Washer, M6 Zinc</t>
  </si>
  <si>
    <t>Flat Washer M6.5x24x2 Zinc</t>
  </si>
  <si>
    <t>Flat Washer M10x21x2 Zinc</t>
  </si>
  <si>
    <t>Hex Bolt M10x35 Zinc</t>
  </si>
  <si>
    <t>Washer, 11x30X2.5</t>
  </si>
  <si>
    <t>Nyloc Hex Nut, M10 Zinc</t>
  </si>
  <si>
    <t>Hex Bolt M8x25 Zinc</t>
  </si>
  <si>
    <t>Lock Washer M8x13x2.2 Zinc</t>
  </si>
  <si>
    <t>Flat Washer M8x17x1.6 Zinc</t>
  </si>
  <si>
    <t>Flat Washer M9x24x2.5 Zinc</t>
  </si>
  <si>
    <t>Stud</t>
  </si>
  <si>
    <t>Nyloc Hex Nut, M8 Zinc</t>
  </si>
  <si>
    <t>Hex Bolt M8x30 Zinc</t>
  </si>
  <si>
    <t>Screw</t>
  </si>
  <si>
    <t>Hex Bolt M6x20 Zinc</t>
  </si>
  <si>
    <t>Washer 6x12x1.6</t>
  </si>
  <si>
    <t>NyLoc Hex Nut, M6 Zinc</t>
  </si>
  <si>
    <t>Hex Bolt M5x16 SS</t>
  </si>
  <si>
    <t>Flat Hd Soc Machine Screw M6x25 SS</t>
  </si>
  <si>
    <t>Hex Bolt M6x10 SS</t>
  </si>
  <si>
    <t>Flat Washer M6.6x18x2 SS</t>
  </si>
  <si>
    <t>Nyloc Hex Nut, M16 Zinc</t>
  </si>
  <si>
    <t>Nut</t>
  </si>
  <si>
    <t>Hex Nut, M8x8 Zinc</t>
  </si>
</sst>
</file>

<file path=xl/styles.xml><?xml version="1.0" encoding="utf-8"?>
<styleSheet xmlns="http://schemas.openxmlformats.org/spreadsheetml/2006/main">
  <fonts count="7">
    <font>
      <sz val="10"/>
      <name val="Arial"/>
    </font>
    <font>
      <b/>
      <sz val="11"/>
      <name val="Times New Roman"/>
      <family val="1"/>
    </font>
    <font>
      <sz val="8"/>
      <name val="Arial"/>
      <family val="2"/>
    </font>
    <font>
      <sz val="8"/>
      <name val="Times New Roman"/>
      <family val="1"/>
    </font>
    <font>
      <sz val="10"/>
      <name val="Calibri"/>
      <family val="2"/>
    </font>
    <font>
      <sz val="11"/>
      <name val="Calibri"/>
      <family val="2"/>
      <scheme val="minor"/>
    </font>
    <font>
      <i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Protection="1">
      <protection locked="0"/>
    </xf>
    <xf numFmtId="1" fontId="2" fillId="0" borderId="0" xfId="0" applyNumberFormat="1" applyFont="1" applyProtection="1">
      <protection locked="0"/>
    </xf>
    <xf numFmtId="0" fontId="3" fillId="0" borderId="0" xfId="0" applyFont="1" applyProtection="1">
      <protection locked="0"/>
    </xf>
    <xf numFmtId="0" fontId="4" fillId="0" borderId="0" xfId="0" applyFont="1"/>
    <xf numFmtId="0" fontId="1" fillId="0" borderId="1" xfId="0" applyFont="1" applyBorder="1" applyProtection="1">
      <protection locked="0"/>
    </xf>
    <xf numFmtId="0" fontId="1" fillId="0" borderId="1" xfId="0" applyFont="1" applyBorder="1" applyAlignment="1" applyProtection="1">
      <alignment horizontal="left" indent="2"/>
      <protection locked="0"/>
    </xf>
    <xf numFmtId="0" fontId="1" fillId="0" borderId="1" xfId="0" applyFont="1" applyBorder="1" applyAlignment="1" applyProtection="1">
      <alignment horizontal="center"/>
      <protection locked="0"/>
    </xf>
    <xf numFmtId="1" fontId="5" fillId="0" borderId="1" xfId="0" applyNumberFormat="1" applyFont="1" applyBorder="1" applyProtection="1">
      <protection locked="0"/>
    </xf>
    <xf numFmtId="0" fontId="5" fillId="0" borderId="1" xfId="0" applyFont="1" applyBorder="1" applyAlignment="1" applyProtection="1">
      <alignment horizontal="center"/>
      <protection locked="0"/>
    </xf>
    <xf numFmtId="0" fontId="5" fillId="0" borderId="1" xfId="0" applyFont="1" applyBorder="1" applyAlignment="1" applyProtection="1">
      <alignment horizontal="left" indent="1"/>
      <protection locked="0"/>
    </xf>
    <xf numFmtId="0" fontId="6" fillId="0" borderId="1" xfId="0" applyFont="1" applyBorder="1" applyAlignment="1" applyProtection="1">
      <alignment horizontal="left" indent="1"/>
      <protection locked="0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samuelson/Documents/1manuals/1%20Manual%20Mods/Parts%20List%20QUERY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arts List Query"/>
      <sheetName val="Quick Look UP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I34"/>
  <sheetViews>
    <sheetView tabSelected="1" workbookViewId="0">
      <selection activeCell="H3" sqref="H3:H34"/>
    </sheetView>
  </sheetViews>
  <sheetFormatPr defaultRowHeight="12.75"/>
  <cols>
    <col min="2" max="2" width="19" customWidth="1"/>
    <col min="3" max="3" width="8.140625" customWidth="1"/>
    <col min="4" max="4" width="22.85546875" customWidth="1"/>
    <col min="5" max="5" width="13.42578125" customWidth="1"/>
    <col min="6" max="6" width="14.42578125" customWidth="1"/>
    <col min="7" max="7" width="12.140625" customWidth="1"/>
    <col min="8" max="8" width="41.140625" customWidth="1"/>
    <col min="9" max="9" width="19.5703125" customWidth="1"/>
  </cols>
  <sheetData>
    <row r="2" spans="2:9" ht="14.25">
      <c r="B2" s="1"/>
      <c r="C2" s="1"/>
      <c r="D2" s="1" t="s">
        <v>8</v>
      </c>
      <c r="E2" s="1" t="s">
        <v>0</v>
      </c>
      <c r="F2" s="1"/>
      <c r="G2" s="1"/>
      <c r="H2" s="1"/>
    </row>
    <row r="3" spans="2:9">
      <c r="B3" s="2">
        <v>60</v>
      </c>
      <c r="C3" s="2">
        <v>407663</v>
      </c>
      <c r="D3" s="3" t="s">
        <v>9</v>
      </c>
      <c r="E3" s="3" t="s">
        <v>1</v>
      </c>
      <c r="F3" s="4" t="str">
        <f>LEFT(IFERROR(VLOOKUP(TRIM(C3),[1]!Table_Query_from_BetcoViews[[AlternateID]:[MainSKU]],4,FALSE),C3),6)</f>
        <v>E83547</v>
      </c>
      <c r="G3" s="3"/>
      <c r="H3" s="4" t="str">
        <f>IFERROR(VLOOKUP(TRIM(C3),[1]!Table_Query_from_BetcoViews[[AlternateID]:[ItemDescr2]],5,FALSE),E3)</f>
        <v>M6x16 Bolt, Zinc Hex Head</v>
      </c>
      <c r="I3" s="4"/>
    </row>
    <row r="4" spans="2:9">
      <c r="B4" s="2">
        <v>61</v>
      </c>
      <c r="C4" s="2">
        <v>409164</v>
      </c>
      <c r="D4" s="3" t="s">
        <v>10</v>
      </c>
      <c r="E4" s="3" t="s">
        <v>2</v>
      </c>
      <c r="F4" s="4" t="str">
        <f>LEFT(IFERROR(VLOOKUP(TRIM(C4),[1]!Table_Query_from_BetcoViews[[AlternateID]:[MainSKU]],4,FALSE),C4),6)</f>
        <v>E82774</v>
      </c>
      <c r="G4" s="3"/>
      <c r="H4" s="4" t="str">
        <f>IFERROR(VLOOKUP(TRIM(C4),[1]!Table_Query_from_BetcoViews[[AlternateID]:[ItemDescr2]],5,FALSE),E4)</f>
        <v>Lock Washer, M6 Zinc</v>
      </c>
      <c r="I4" s="4"/>
    </row>
    <row r="5" spans="2:9">
      <c r="B5" s="2">
        <v>62</v>
      </c>
      <c r="C5" s="2">
        <v>409162</v>
      </c>
      <c r="D5" s="3" t="s">
        <v>11</v>
      </c>
      <c r="E5" s="3" t="s">
        <v>3</v>
      </c>
      <c r="F5" s="4" t="str">
        <f>LEFT(IFERROR(VLOOKUP(TRIM(C5),[1]!Table_Query_from_BetcoViews[[AlternateID]:[MainSKU]],4,FALSE),C5),6)</f>
        <v>E83278</v>
      </c>
      <c r="G5" s="3"/>
      <c r="H5" s="4" t="str">
        <f>IFERROR(VLOOKUP(TRIM(C5),[1]!Table_Query_from_BetcoViews[[AlternateID]:[ItemDescr2]],5,FALSE),E5)</f>
        <v>Flat Washer M6.5x24x2 Zinc</v>
      </c>
      <c r="I5" s="4"/>
    </row>
    <row r="6" spans="2:9">
      <c r="B6" s="2">
        <v>63</v>
      </c>
      <c r="C6" s="2">
        <v>408707</v>
      </c>
      <c r="D6" s="3" t="s">
        <v>12</v>
      </c>
      <c r="E6" s="3" t="s">
        <v>1</v>
      </c>
      <c r="F6" s="4" t="str">
        <f>LEFT(IFERROR(VLOOKUP(TRIM(C6),[1]!Table_Query_from_BetcoViews[[AlternateID]:[MainSKU]],4,FALSE),C6),6)</f>
        <v>408707</v>
      </c>
      <c r="G6" s="3"/>
      <c r="H6" s="4" t="str">
        <f>IFERROR(VLOOKUP(TRIM(C6),[1]!Table_Query_from_BetcoViews[[AlternateID]:[ItemDescr2]],5,FALSE),E6)</f>
        <v>SCREW</v>
      </c>
      <c r="I6" s="4"/>
    </row>
    <row r="7" spans="2:9">
      <c r="B7" s="2">
        <v>64</v>
      </c>
      <c r="C7" s="2">
        <v>409191</v>
      </c>
      <c r="D7" s="3" t="s">
        <v>13</v>
      </c>
      <c r="E7" s="3" t="s">
        <v>3</v>
      </c>
      <c r="F7" s="4" t="str">
        <f>LEFT(IFERROR(VLOOKUP(TRIM(C7),[1]!Table_Query_from_BetcoViews[[AlternateID]:[MainSKU]],4,FALSE),C7),6)</f>
        <v>E82773</v>
      </c>
      <c r="G7" s="3"/>
      <c r="H7" s="4" t="str">
        <f>IFERROR(VLOOKUP(TRIM(C7),[1]!Table_Query_from_BetcoViews[[AlternateID]:[ItemDescr2]],5,FALSE),E7)</f>
        <v>Flat Washer M10x21x2 Zinc</v>
      </c>
      <c r="I7" s="4"/>
    </row>
    <row r="8" spans="2:9">
      <c r="B8" s="2">
        <v>65</v>
      </c>
      <c r="C8" s="2">
        <v>408714</v>
      </c>
      <c r="D8" s="3" t="s">
        <v>14</v>
      </c>
      <c r="E8" s="3" t="s">
        <v>1</v>
      </c>
      <c r="F8" s="4" t="str">
        <f>LEFT(IFERROR(VLOOKUP(TRIM(C8),[1]!Table_Query_from_BetcoViews[[AlternateID]:[MainSKU]],4,FALSE),C8),6)</f>
        <v>E82455</v>
      </c>
      <c r="G8" s="3"/>
      <c r="H8" s="4" t="str">
        <f>IFERROR(VLOOKUP(TRIM(C8),[1]!Table_Query_from_BetcoViews[[AlternateID]:[ItemDescr2]],5,FALSE),E8)</f>
        <v>Hex Bolt M10x35 Zinc</v>
      </c>
      <c r="I8" s="4"/>
    </row>
    <row r="9" spans="2:9">
      <c r="B9" s="2">
        <v>66</v>
      </c>
      <c r="C9" s="2">
        <v>409001</v>
      </c>
      <c r="D9" s="3" t="s">
        <v>15</v>
      </c>
      <c r="E9" s="3" t="s">
        <v>1</v>
      </c>
      <c r="F9" s="4" t="str">
        <f>LEFT(IFERROR(VLOOKUP(TRIM(C9),[1]!Table_Query_from_BetcoViews[[AlternateID]:[MainSKU]],4,FALSE),C9),6)</f>
        <v>409001</v>
      </c>
      <c r="G9" s="3"/>
      <c r="H9" s="4" t="str">
        <f>IFERROR(VLOOKUP(TRIM(C9),[1]!Table_Query_from_BetcoViews[[AlternateID]:[ItemDescr2]],5,FALSE),E9)</f>
        <v>SCREW</v>
      </c>
      <c r="I9" s="4"/>
    </row>
    <row r="10" spans="2:9">
      <c r="B10" s="2">
        <v>67</v>
      </c>
      <c r="C10" s="2">
        <v>409194</v>
      </c>
      <c r="D10" s="3" t="s">
        <v>16</v>
      </c>
      <c r="E10" s="3" t="s">
        <v>3</v>
      </c>
      <c r="F10" s="4" t="str">
        <f>LEFT(IFERROR(VLOOKUP(TRIM(C10),[1]!Table_Query_from_BetcoViews[[AlternateID]:[MainSKU]],4,FALSE),C10),6)</f>
        <v>E81020</v>
      </c>
      <c r="G10" s="3"/>
      <c r="H10" s="4" t="str">
        <f>IFERROR(VLOOKUP(TRIM(C10),[1]!Table_Query_from_BetcoViews[[AlternateID]:[ItemDescr2]],5,FALSE),E10)</f>
        <v>Washer, 11x30X2.5</v>
      </c>
      <c r="I10" s="4"/>
    </row>
    <row r="11" spans="2:9">
      <c r="B11" s="2">
        <v>68</v>
      </c>
      <c r="C11" s="2">
        <v>409090</v>
      </c>
      <c r="D11" s="3" t="s">
        <v>17</v>
      </c>
      <c r="E11" s="3" t="s">
        <v>4</v>
      </c>
      <c r="F11" s="4" t="str">
        <f>LEFT(IFERROR(VLOOKUP(TRIM(C11),[1]!Table_Query_from_BetcoViews[[AlternateID]:[MainSKU]],4,FALSE),C11),6)</f>
        <v>E83381</v>
      </c>
      <c r="G11" s="3"/>
      <c r="H11" s="4" t="str">
        <f>IFERROR(VLOOKUP(TRIM(C11),[1]!Table_Query_from_BetcoViews[[AlternateID]:[ItemDescr2]],5,FALSE),E11)</f>
        <v>Nyloc Hex Nut, M10 Zinc</v>
      </c>
      <c r="I11" s="4"/>
    </row>
    <row r="12" spans="2:9">
      <c r="B12" s="2">
        <v>69</v>
      </c>
      <c r="C12" s="2">
        <v>408988</v>
      </c>
      <c r="D12" s="3" t="s">
        <v>18</v>
      </c>
      <c r="E12" s="3" t="s">
        <v>1</v>
      </c>
      <c r="F12" s="4" t="str">
        <f>LEFT(IFERROR(VLOOKUP(TRIM(C12),[1]!Table_Query_from_BetcoViews[[AlternateID]:[MainSKU]],4,FALSE),C12),6)</f>
        <v>408988</v>
      </c>
      <c r="G12" s="3"/>
      <c r="H12" s="4" t="str">
        <f>IFERROR(VLOOKUP(TRIM(C12),[1]!Table_Query_from_BetcoViews[[AlternateID]:[ItemDescr2]],5,FALSE),E12)</f>
        <v>SCREW</v>
      </c>
      <c r="I12" s="4"/>
    </row>
    <row r="13" spans="2:9">
      <c r="B13" s="2">
        <v>70</v>
      </c>
      <c r="C13" s="2">
        <v>409213</v>
      </c>
      <c r="D13" s="3" t="s">
        <v>19</v>
      </c>
      <c r="E13" s="3" t="s">
        <v>3</v>
      </c>
      <c r="F13" s="4" t="str">
        <f>LEFT(IFERROR(VLOOKUP(TRIM(C13),[1]!Table_Query_from_BetcoViews[[AlternateID]:[MainSKU]],4,FALSE),C13),6)</f>
        <v>409213</v>
      </c>
      <c r="G13" s="3"/>
      <c r="H13" s="4" t="str">
        <f>IFERROR(VLOOKUP(TRIM(C13),[1]!Table_Query_from_BetcoViews[[AlternateID]:[ItemDescr2]],5,FALSE),E13)</f>
        <v>WASHER</v>
      </c>
      <c r="I13" s="4"/>
    </row>
    <row r="14" spans="2:9">
      <c r="B14" s="2">
        <v>71</v>
      </c>
      <c r="C14" s="2">
        <v>408674</v>
      </c>
      <c r="D14" s="3" t="s">
        <v>20</v>
      </c>
      <c r="E14" s="3" t="s">
        <v>1</v>
      </c>
      <c r="F14" s="4" t="str">
        <f>LEFT(IFERROR(VLOOKUP(TRIM(C14),[1]!Table_Query_from_BetcoViews[[AlternateID]:[MainSKU]],4,FALSE),C14),6)</f>
        <v>E83833</v>
      </c>
      <c r="G14" s="3"/>
      <c r="H14" s="4" t="str">
        <f>IFERROR(VLOOKUP(TRIM(C14),[1]!Table_Query_from_BetcoViews[[AlternateID]:[ItemDescr2]],5,FALSE),E14)</f>
        <v>Hex Bolt M8x25 Zinc</v>
      </c>
      <c r="I14" s="4"/>
    </row>
    <row r="15" spans="2:9">
      <c r="B15" s="2">
        <v>72</v>
      </c>
      <c r="C15" s="2">
        <v>409181</v>
      </c>
      <c r="D15" s="3" t="s">
        <v>21</v>
      </c>
      <c r="E15" s="3" t="s">
        <v>3</v>
      </c>
      <c r="F15" s="4" t="str">
        <f>LEFT(IFERROR(VLOOKUP(TRIM(C15),[1]!Table_Query_from_BetcoViews[[AlternateID]:[MainSKU]],4,FALSE),C15),6)</f>
        <v>E83704</v>
      </c>
      <c r="G15" s="3"/>
      <c r="H15" s="4" t="str">
        <f>IFERROR(VLOOKUP(TRIM(C15),[1]!Table_Query_from_BetcoViews[[AlternateID]:[ItemDescr2]],5,FALSE),E15)</f>
        <v>Lock Washer M8x13x2.2 Zinc</v>
      </c>
      <c r="I15" s="4"/>
    </row>
    <row r="16" spans="2:9">
      <c r="B16" s="2">
        <v>73</v>
      </c>
      <c r="C16" s="2">
        <v>409175</v>
      </c>
      <c r="D16" s="3" t="s">
        <v>22</v>
      </c>
      <c r="E16" s="3" t="s">
        <v>3</v>
      </c>
      <c r="F16" s="4" t="str">
        <f>LEFT(IFERROR(VLOOKUP(TRIM(C16),[1]!Table_Query_from_BetcoViews[[AlternateID]:[MainSKU]],4,FALSE),C16),6)</f>
        <v>E81874</v>
      </c>
      <c r="G16" s="3"/>
      <c r="H16" s="4" t="str">
        <f>IFERROR(VLOOKUP(TRIM(C16),[1]!Table_Query_from_BetcoViews[[AlternateID]:[ItemDescr2]],5,FALSE),E16)</f>
        <v>Flat Washer M8x17x1.6 Zinc</v>
      </c>
      <c r="I16" s="4"/>
    </row>
    <row r="17" spans="2:9">
      <c r="B17" s="2">
        <v>74</v>
      </c>
      <c r="C17" s="2">
        <v>409179</v>
      </c>
      <c r="D17" s="3" t="s">
        <v>23</v>
      </c>
      <c r="E17" s="3" t="s">
        <v>3</v>
      </c>
      <c r="F17" s="4" t="str">
        <f>LEFT(IFERROR(VLOOKUP(TRIM(C17),[1]!Table_Query_from_BetcoViews[[AlternateID]:[MainSKU]],4,FALSE),C17),6)</f>
        <v>E83404</v>
      </c>
      <c r="G17" s="3"/>
      <c r="H17" s="4" t="str">
        <f>IFERROR(VLOOKUP(TRIM(C17),[1]!Table_Query_from_BetcoViews[[AlternateID]:[ItemDescr2]],5,FALSE),E17)</f>
        <v>Flat Washer M9x24x2.5 Zinc</v>
      </c>
      <c r="I17" s="4"/>
    </row>
    <row r="18" spans="2:9">
      <c r="B18" s="2">
        <v>75</v>
      </c>
      <c r="C18" s="2">
        <v>408915</v>
      </c>
      <c r="D18" s="3" t="s">
        <v>24</v>
      </c>
      <c r="E18" s="3" t="s">
        <v>5</v>
      </c>
      <c r="F18" s="4" t="str">
        <f>LEFT(IFERROR(VLOOKUP(TRIM(C18),[1]!Table_Query_from_BetcoViews[[AlternateID]:[MainSKU]],4,FALSE),C18),6)</f>
        <v>E83804</v>
      </c>
      <c r="G18" s="3"/>
      <c r="H18" s="4" t="str">
        <f>IFERROR(VLOOKUP(TRIM(C18),[1]!Table_Query_from_BetcoViews[[AlternateID]:[ItemDescr2]],5,FALSE),E18)</f>
        <v>Stud</v>
      </c>
      <c r="I18" s="4"/>
    </row>
    <row r="19" spans="2:9">
      <c r="B19" s="2">
        <v>76</v>
      </c>
      <c r="C19" s="2">
        <v>409085</v>
      </c>
      <c r="D19" s="3" t="s">
        <v>25</v>
      </c>
      <c r="E19" s="3" t="s">
        <v>4</v>
      </c>
      <c r="F19" s="4" t="str">
        <f>LEFT(IFERROR(VLOOKUP(TRIM(C19),[1]!Table_Query_from_BetcoViews[[AlternateID]:[MainSKU]],4,FALSE),C19),6)</f>
        <v>E81709</v>
      </c>
      <c r="G19" s="3"/>
      <c r="H19" s="4" t="str">
        <f>IFERROR(VLOOKUP(TRIM(C19),[1]!Table_Query_from_BetcoViews[[AlternateID]:[ItemDescr2]],5,FALSE),E19)</f>
        <v>Nyloc Hex Nut, M8 Zinc</v>
      </c>
      <c r="I19" s="4"/>
    </row>
    <row r="20" spans="2:9">
      <c r="B20" s="2">
        <v>77</v>
      </c>
      <c r="C20" s="2">
        <v>408676</v>
      </c>
      <c r="D20" s="3" t="s">
        <v>26</v>
      </c>
      <c r="E20" s="3" t="s">
        <v>1</v>
      </c>
      <c r="F20" s="4" t="str">
        <f>LEFT(IFERROR(VLOOKUP(TRIM(C20),[1]!Table_Query_from_BetcoViews[[AlternateID]:[MainSKU]],4,FALSE),C20),6)</f>
        <v>E83802</v>
      </c>
      <c r="G20" s="3"/>
      <c r="H20" s="4" t="str">
        <f>IFERROR(VLOOKUP(TRIM(C20),[1]!Table_Query_from_BetcoViews[[AlternateID]:[ItemDescr2]],5,FALSE),E20)</f>
        <v>Hex Bolt M8x30 Zinc</v>
      </c>
      <c r="I20" s="4"/>
    </row>
    <row r="21" spans="2:9">
      <c r="B21" s="2">
        <v>78</v>
      </c>
      <c r="C21" s="2">
        <v>408709</v>
      </c>
      <c r="D21" s="3" t="s">
        <v>27</v>
      </c>
      <c r="E21" s="3" t="s">
        <v>1</v>
      </c>
      <c r="F21" s="4" t="str">
        <f>LEFT(IFERROR(VLOOKUP(TRIM(C21),[1]!Table_Query_from_BetcoViews[[AlternateID]:[MainSKU]],4,FALSE),C21),6)</f>
        <v>408709</v>
      </c>
      <c r="G21" s="3"/>
      <c r="H21" s="4" t="str">
        <f>IFERROR(VLOOKUP(TRIM(C21),[1]!Table_Query_from_BetcoViews[[AlternateID]:[ItemDescr2]],5,FALSE),E21)</f>
        <v>SCREW</v>
      </c>
      <c r="I21" s="4"/>
    </row>
    <row r="22" spans="2:9">
      <c r="B22" s="2">
        <v>79</v>
      </c>
      <c r="C22" s="2">
        <v>408694</v>
      </c>
      <c r="D22" s="3" t="s">
        <v>28</v>
      </c>
      <c r="E22" s="3" t="s">
        <v>1</v>
      </c>
      <c r="F22" s="4" t="str">
        <f>LEFT(IFERROR(VLOOKUP(TRIM(C22),[1]!Table_Query_from_BetcoViews[[AlternateID]:[MainSKU]],4,FALSE),C22),6)</f>
        <v>E81847</v>
      </c>
      <c r="G22" s="3"/>
      <c r="H22" s="4" t="str">
        <f>IFERROR(VLOOKUP(TRIM(C22),[1]!Table_Query_from_BetcoViews[[AlternateID]:[ItemDescr2]],5,FALSE),E22)</f>
        <v>Screw</v>
      </c>
      <c r="I22" s="4"/>
    </row>
    <row r="23" spans="2:9">
      <c r="B23" s="2">
        <v>80</v>
      </c>
      <c r="C23" s="2">
        <v>407666</v>
      </c>
      <c r="D23" s="3" t="s">
        <v>29</v>
      </c>
      <c r="E23" s="3" t="s">
        <v>1</v>
      </c>
      <c r="F23" s="4" t="str">
        <f>LEFT(IFERROR(VLOOKUP(TRIM(C23),[1]!Table_Query_from_BetcoViews[[AlternateID]:[MainSKU]],4,FALSE),C23),6)</f>
        <v>E82772</v>
      </c>
      <c r="G23" s="3"/>
      <c r="H23" s="4" t="str">
        <f>IFERROR(VLOOKUP(TRIM(C23),[1]!Table_Query_from_BetcoViews[[AlternateID]:[ItemDescr2]],5,FALSE),E23)</f>
        <v>Hex Bolt M6x20 Zinc</v>
      </c>
      <c r="I23" s="4"/>
    </row>
    <row r="24" spans="2:9">
      <c r="B24" s="2">
        <v>81</v>
      </c>
      <c r="C24" s="2">
        <v>409156</v>
      </c>
      <c r="D24" s="3" t="s">
        <v>30</v>
      </c>
      <c r="E24" s="3" t="s">
        <v>3</v>
      </c>
      <c r="F24" s="4" t="str">
        <f>LEFT(IFERROR(VLOOKUP(TRIM(C24),[1]!Table_Query_from_BetcoViews[[AlternateID]:[MainSKU]],4,FALSE),C24),6)</f>
        <v>E82761</v>
      </c>
      <c r="G24" s="3"/>
      <c r="H24" s="4" t="str">
        <f>IFERROR(VLOOKUP(TRIM(C24),[1]!Table_Query_from_BetcoViews[[AlternateID]:[ItemDescr2]],5,FALSE),E24)</f>
        <v>Washer 6x12x1.6</v>
      </c>
      <c r="I24" s="4"/>
    </row>
    <row r="25" spans="2:9">
      <c r="B25" s="2">
        <v>82</v>
      </c>
      <c r="C25" s="2">
        <v>409082</v>
      </c>
      <c r="D25" s="3" t="s">
        <v>31</v>
      </c>
      <c r="E25" s="3" t="s">
        <v>4</v>
      </c>
      <c r="F25" s="4" t="str">
        <f>LEFT(IFERROR(VLOOKUP(TRIM(C25),[1]!Table_Query_from_BetcoViews[[AlternateID]:[MainSKU]],4,FALSE),C25),6)</f>
        <v>E83550</v>
      </c>
      <c r="G25" s="3"/>
      <c r="H25" s="4" t="str">
        <f>IFERROR(VLOOKUP(TRIM(C25),[1]!Table_Query_from_BetcoViews[[AlternateID]:[ItemDescr2]],5,FALSE),E25)</f>
        <v>NyLoc Hex Nut, M6 Zinc</v>
      </c>
      <c r="I25" s="4"/>
    </row>
    <row r="26" spans="2:9">
      <c r="B26" s="2">
        <v>83</v>
      </c>
      <c r="C26" s="2">
        <v>408766</v>
      </c>
      <c r="D26" s="3" t="s">
        <v>32</v>
      </c>
      <c r="E26" s="3" t="s">
        <v>1</v>
      </c>
      <c r="F26" s="4" t="str">
        <f>LEFT(IFERROR(VLOOKUP(TRIM(C26),[1]!Table_Query_from_BetcoViews[[AlternateID]:[MainSKU]],4,FALSE),C26),6)</f>
        <v>408766</v>
      </c>
      <c r="G26" s="3"/>
      <c r="H26" s="4" t="str">
        <f>IFERROR(VLOOKUP(TRIM(C26),[1]!Table_Query_from_BetcoViews[[AlternateID]:[ItemDescr2]],5,FALSE),E26)</f>
        <v>SCREW</v>
      </c>
      <c r="I26" s="4"/>
    </row>
    <row r="27" spans="2:9">
      <c r="B27" s="2">
        <v>84</v>
      </c>
      <c r="C27" s="2">
        <v>407646</v>
      </c>
      <c r="D27" s="3" t="s">
        <v>33</v>
      </c>
      <c r="E27" s="3" t="s">
        <v>1</v>
      </c>
      <c r="F27" s="4" t="str">
        <f>LEFT(IFERROR(VLOOKUP(TRIM(C27),[1]!Table_Query_from_BetcoViews[[AlternateID]:[MainSKU]],4,FALSE),C27),6)</f>
        <v>E20084</v>
      </c>
      <c r="G27" s="3"/>
      <c r="H27" s="4" t="str">
        <f>IFERROR(VLOOKUP(TRIM(C27),[1]!Table_Query_from_BetcoViews[[AlternateID]:[ItemDescr2]],5,FALSE),E27)</f>
        <v>Hex Bolt M5x16 SS</v>
      </c>
      <c r="I27" s="4"/>
    </row>
    <row r="28" spans="2:9">
      <c r="B28" s="2">
        <v>85</v>
      </c>
      <c r="C28" s="2">
        <v>408972</v>
      </c>
      <c r="D28" s="3" t="s">
        <v>34</v>
      </c>
      <c r="E28" s="3" t="s">
        <v>1</v>
      </c>
      <c r="F28" s="4" t="str">
        <f>LEFT(IFERROR(VLOOKUP(TRIM(C28),[1]!Table_Query_from_BetcoViews[[AlternateID]:[MainSKU]],4,FALSE),C28),6)</f>
        <v>E81848</v>
      </c>
      <c r="G28" s="3"/>
      <c r="H28" s="4" t="str">
        <f>IFERROR(VLOOKUP(TRIM(C28),[1]!Table_Query_from_BetcoViews[[AlternateID]:[ItemDescr2]],5,FALSE),E28)</f>
        <v>Flat Hd Soc Machine Screw M6x25 SS</v>
      </c>
      <c r="I28" s="4"/>
    </row>
    <row r="29" spans="2:9">
      <c r="B29" s="2">
        <v>86</v>
      </c>
      <c r="C29" s="2">
        <v>407658</v>
      </c>
      <c r="D29" s="3" t="s">
        <v>35</v>
      </c>
      <c r="E29" s="3" t="s">
        <v>1</v>
      </c>
      <c r="F29" s="4" t="str">
        <f>LEFT(IFERROR(VLOOKUP(TRIM(C29),[1]!Table_Query_from_BetcoViews[[AlternateID]:[MainSKU]],4,FALSE),C29),6)</f>
        <v>E83355</v>
      </c>
      <c r="G29" s="3"/>
      <c r="H29" s="4" t="str">
        <f>IFERROR(VLOOKUP(TRIM(C29),[1]!Table_Query_from_BetcoViews[[AlternateID]:[ItemDescr2]],5,FALSE),E29)</f>
        <v>Hex Bolt M6x10 SS</v>
      </c>
      <c r="I29" s="4"/>
    </row>
    <row r="30" spans="2:9">
      <c r="B30" s="2">
        <v>87</v>
      </c>
      <c r="C30" s="2">
        <v>409161</v>
      </c>
      <c r="D30" s="3" t="s">
        <v>36</v>
      </c>
      <c r="E30" s="3" t="s">
        <v>3</v>
      </c>
      <c r="F30" s="4" t="str">
        <f>LEFT(IFERROR(VLOOKUP(TRIM(C30),[1]!Table_Query_from_BetcoViews[[AlternateID]:[MainSKU]],4,FALSE),C30),6)</f>
        <v>E83799</v>
      </c>
      <c r="G30" s="3"/>
      <c r="H30" s="4" t="str">
        <f>IFERROR(VLOOKUP(TRIM(C30),[1]!Table_Query_from_BetcoViews[[AlternateID]:[ItemDescr2]],5,FALSE),E30)</f>
        <v>Flat Washer M6.6x18x2 SS</v>
      </c>
      <c r="I30" s="4"/>
    </row>
    <row r="31" spans="2:9">
      <c r="B31" s="2">
        <v>88</v>
      </c>
      <c r="C31" s="2">
        <v>409097</v>
      </c>
      <c r="D31" s="3" t="s">
        <v>37</v>
      </c>
      <c r="E31" s="3" t="s">
        <v>4</v>
      </c>
      <c r="F31" s="4" t="str">
        <f>LEFT(IFERROR(VLOOKUP(TRIM(C31),[1]!Table_Query_from_BetcoViews[[AlternateID]:[MainSKU]],4,FALSE),C31),6)</f>
        <v>E81627</v>
      </c>
      <c r="G31" s="3"/>
      <c r="H31" s="4" t="str">
        <f>IFERROR(VLOOKUP(TRIM(C31),[1]!Table_Query_from_BetcoViews[[AlternateID]:[ItemDescr2]],5,FALSE),E31)</f>
        <v>Nyloc Hex Nut, M16 Zinc</v>
      </c>
      <c r="I31" s="4"/>
    </row>
    <row r="32" spans="2:9">
      <c r="B32" s="2">
        <v>89</v>
      </c>
      <c r="C32" s="2">
        <v>409041</v>
      </c>
      <c r="D32" s="3" t="s">
        <v>38</v>
      </c>
      <c r="E32" s="3" t="s">
        <v>6</v>
      </c>
      <c r="F32" s="4" t="str">
        <f>LEFT(IFERROR(VLOOKUP(TRIM(C32),[1]!Table_Query_from_BetcoViews[[AlternateID]:[MainSKU]],4,FALSE),C32),6)</f>
        <v>E81352</v>
      </c>
      <c r="G32" s="3"/>
      <c r="H32" s="4" t="str">
        <f>IFERROR(VLOOKUP(TRIM(C32),[1]!Table_Query_from_BetcoViews[[AlternateID]:[ItemDescr2]],5,FALSE),E32)</f>
        <v>Nut</v>
      </c>
      <c r="I32" s="4"/>
    </row>
    <row r="33" spans="2:9">
      <c r="B33" s="2">
        <v>90</v>
      </c>
      <c r="C33" s="2">
        <v>409052</v>
      </c>
      <c r="D33" s="3" t="s">
        <v>39</v>
      </c>
      <c r="E33" s="3" t="s">
        <v>6</v>
      </c>
      <c r="F33" s="4" t="str">
        <f>LEFT(IFERROR(VLOOKUP(TRIM(C33),[1]!Table_Query_from_BetcoViews[[AlternateID]:[MainSKU]],4,FALSE),C33),6)</f>
        <v>E83891</v>
      </c>
      <c r="G33" s="3"/>
      <c r="H33" s="4" t="str">
        <f>IFERROR(VLOOKUP(TRIM(C33),[1]!Table_Query_from_BetcoViews[[AlternateID]:[ItemDescr2]],5,FALSE),E33)</f>
        <v>Hex Nut, M8x8 Zinc</v>
      </c>
      <c r="I33" s="4"/>
    </row>
    <row r="34" spans="2:9">
      <c r="B34" s="2">
        <v>91</v>
      </c>
      <c r="C34" s="2">
        <v>200967</v>
      </c>
      <c r="D34" s="3" t="s">
        <v>40</v>
      </c>
      <c r="E34" s="3" t="s">
        <v>7</v>
      </c>
      <c r="F34" s="4" t="str">
        <f>LEFT(IFERROR(VLOOKUP(TRIM(C34),[1]!Table_Query_from_BetcoViews[[AlternateID]:[MainSKU]],4,FALSE),C34),6)</f>
        <v>200967</v>
      </c>
      <c r="G34" s="3"/>
      <c r="H34" s="4" t="str">
        <f>IFERROR(VLOOKUP(TRIM(C34),[1]!Table_Query_from_BetcoViews[[AlternateID]:[ItemDescr2]],5,FALSE),E34)</f>
        <v>SPACER</v>
      </c>
      <c r="I34" s="4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>
  <dimension ref="B2:D34"/>
  <sheetViews>
    <sheetView workbookViewId="0">
      <selection activeCell="D3" sqref="D3:D34"/>
    </sheetView>
  </sheetViews>
  <sheetFormatPr defaultRowHeight="15" customHeight="1"/>
  <cols>
    <col min="1" max="1" width="14.85546875" customWidth="1"/>
    <col min="2" max="2" width="10.7109375" customWidth="1"/>
    <col min="3" max="3" width="13.140625" customWidth="1"/>
    <col min="4" max="4" width="35.42578125" customWidth="1"/>
  </cols>
  <sheetData>
    <row r="2" spans="2:4" ht="17.25" customHeight="1">
      <c r="B2" s="5" t="s">
        <v>41</v>
      </c>
      <c r="C2" s="7" t="s">
        <v>8</v>
      </c>
      <c r="D2" s="6" t="s">
        <v>0</v>
      </c>
    </row>
    <row r="3" spans="2:4" ht="15" customHeight="1">
      <c r="B3" s="8">
        <v>60</v>
      </c>
      <c r="C3" s="9" t="s">
        <v>9</v>
      </c>
      <c r="D3" s="10" t="s">
        <v>42</v>
      </c>
    </row>
    <row r="4" spans="2:4" ht="15" customHeight="1">
      <c r="B4" s="8">
        <v>61</v>
      </c>
      <c r="C4" s="9" t="s">
        <v>10</v>
      </c>
      <c r="D4" s="10" t="s">
        <v>43</v>
      </c>
    </row>
    <row r="5" spans="2:4" ht="15" customHeight="1">
      <c r="B5" s="8">
        <v>62</v>
      </c>
      <c r="C5" s="9" t="s">
        <v>11</v>
      </c>
      <c r="D5" s="10" t="s">
        <v>44</v>
      </c>
    </row>
    <row r="6" spans="2:4" ht="15" customHeight="1">
      <c r="B6" s="8">
        <v>63</v>
      </c>
      <c r="C6" s="11" t="s">
        <v>12</v>
      </c>
      <c r="D6" s="10" t="s">
        <v>1</v>
      </c>
    </row>
    <row r="7" spans="2:4" ht="15" customHeight="1">
      <c r="B7" s="8">
        <v>64</v>
      </c>
      <c r="C7" s="9" t="s">
        <v>13</v>
      </c>
      <c r="D7" s="10" t="s">
        <v>45</v>
      </c>
    </row>
    <row r="8" spans="2:4" ht="15" customHeight="1">
      <c r="B8" s="8">
        <v>65</v>
      </c>
      <c r="C8" s="9" t="s">
        <v>14</v>
      </c>
      <c r="D8" s="10" t="s">
        <v>46</v>
      </c>
    </row>
    <row r="9" spans="2:4" ht="15" customHeight="1">
      <c r="B9" s="8">
        <v>66</v>
      </c>
      <c r="C9" s="11" t="s">
        <v>15</v>
      </c>
      <c r="D9" s="10" t="s">
        <v>1</v>
      </c>
    </row>
    <row r="10" spans="2:4" ht="15" customHeight="1">
      <c r="B10" s="8">
        <v>67</v>
      </c>
      <c r="C10" s="9" t="s">
        <v>16</v>
      </c>
      <c r="D10" s="10" t="s">
        <v>47</v>
      </c>
    </row>
    <row r="11" spans="2:4" ht="15" customHeight="1">
      <c r="B11" s="8">
        <v>68</v>
      </c>
      <c r="C11" s="9" t="s">
        <v>17</v>
      </c>
      <c r="D11" s="10" t="s">
        <v>48</v>
      </c>
    </row>
    <row r="12" spans="2:4" ht="15" customHeight="1">
      <c r="B12" s="8">
        <v>69</v>
      </c>
      <c r="C12" s="11" t="s">
        <v>18</v>
      </c>
      <c r="D12" s="10" t="s">
        <v>1</v>
      </c>
    </row>
    <row r="13" spans="2:4" ht="15" customHeight="1">
      <c r="B13" s="8">
        <v>70</v>
      </c>
      <c r="C13" s="11" t="s">
        <v>19</v>
      </c>
      <c r="D13" s="10" t="s">
        <v>3</v>
      </c>
    </row>
    <row r="14" spans="2:4" ht="15" customHeight="1">
      <c r="B14" s="8">
        <v>71</v>
      </c>
      <c r="C14" s="9" t="s">
        <v>20</v>
      </c>
      <c r="D14" s="10" t="s">
        <v>49</v>
      </c>
    </row>
    <row r="15" spans="2:4" ht="15" customHeight="1">
      <c r="B15" s="8">
        <v>72</v>
      </c>
      <c r="C15" s="9" t="s">
        <v>21</v>
      </c>
      <c r="D15" s="10" t="s">
        <v>50</v>
      </c>
    </row>
    <row r="16" spans="2:4" ht="15" customHeight="1">
      <c r="B16" s="8">
        <v>73</v>
      </c>
      <c r="C16" s="9" t="s">
        <v>22</v>
      </c>
      <c r="D16" s="10" t="s">
        <v>51</v>
      </c>
    </row>
    <row r="17" spans="2:4" ht="15" customHeight="1">
      <c r="B17" s="8">
        <v>74</v>
      </c>
      <c r="C17" s="9" t="s">
        <v>23</v>
      </c>
      <c r="D17" s="10" t="s">
        <v>52</v>
      </c>
    </row>
    <row r="18" spans="2:4" ht="15" customHeight="1">
      <c r="B18" s="8">
        <v>75</v>
      </c>
      <c r="C18" s="9" t="s">
        <v>24</v>
      </c>
      <c r="D18" s="10" t="s">
        <v>53</v>
      </c>
    </row>
    <row r="19" spans="2:4" ht="15" customHeight="1">
      <c r="B19" s="8">
        <v>76</v>
      </c>
      <c r="C19" s="9" t="s">
        <v>25</v>
      </c>
      <c r="D19" s="10" t="s">
        <v>54</v>
      </c>
    </row>
    <row r="20" spans="2:4" ht="15" customHeight="1">
      <c r="B20" s="8">
        <v>77</v>
      </c>
      <c r="C20" s="9" t="s">
        <v>26</v>
      </c>
      <c r="D20" s="10" t="s">
        <v>55</v>
      </c>
    </row>
    <row r="21" spans="2:4" ht="15" customHeight="1">
      <c r="B21" s="8">
        <v>78</v>
      </c>
      <c r="C21" s="11" t="s">
        <v>27</v>
      </c>
      <c r="D21" s="10" t="s">
        <v>1</v>
      </c>
    </row>
    <row r="22" spans="2:4" ht="15" customHeight="1">
      <c r="B22" s="8">
        <v>79</v>
      </c>
      <c r="C22" s="9" t="s">
        <v>28</v>
      </c>
      <c r="D22" s="10" t="s">
        <v>56</v>
      </c>
    </row>
    <row r="23" spans="2:4" ht="15" customHeight="1">
      <c r="B23" s="8">
        <v>80</v>
      </c>
      <c r="C23" s="9" t="s">
        <v>29</v>
      </c>
      <c r="D23" s="10" t="s">
        <v>57</v>
      </c>
    </row>
    <row r="24" spans="2:4" ht="15" customHeight="1">
      <c r="B24" s="8">
        <v>81</v>
      </c>
      <c r="C24" s="9" t="s">
        <v>30</v>
      </c>
      <c r="D24" s="10" t="s">
        <v>58</v>
      </c>
    </row>
    <row r="25" spans="2:4" ht="15" customHeight="1">
      <c r="B25" s="8">
        <v>82</v>
      </c>
      <c r="C25" s="9" t="s">
        <v>31</v>
      </c>
      <c r="D25" s="10" t="s">
        <v>59</v>
      </c>
    </row>
    <row r="26" spans="2:4" ht="15" customHeight="1">
      <c r="B26" s="8">
        <v>83</v>
      </c>
      <c r="C26" s="11" t="s">
        <v>32</v>
      </c>
      <c r="D26" s="10" t="s">
        <v>1</v>
      </c>
    </row>
    <row r="27" spans="2:4" ht="15" customHeight="1">
      <c r="B27" s="8">
        <v>84</v>
      </c>
      <c r="C27" s="9" t="s">
        <v>33</v>
      </c>
      <c r="D27" s="10" t="s">
        <v>60</v>
      </c>
    </row>
    <row r="28" spans="2:4" ht="15" customHeight="1">
      <c r="B28" s="8">
        <v>85</v>
      </c>
      <c r="C28" s="9" t="s">
        <v>34</v>
      </c>
      <c r="D28" s="10" t="s">
        <v>61</v>
      </c>
    </row>
    <row r="29" spans="2:4" ht="15" customHeight="1">
      <c r="B29" s="8">
        <v>86</v>
      </c>
      <c r="C29" s="9" t="s">
        <v>35</v>
      </c>
      <c r="D29" s="10" t="s">
        <v>62</v>
      </c>
    </row>
    <row r="30" spans="2:4" ht="15" customHeight="1">
      <c r="B30" s="8">
        <v>87</v>
      </c>
      <c r="C30" s="9" t="s">
        <v>36</v>
      </c>
      <c r="D30" s="10" t="s">
        <v>63</v>
      </c>
    </row>
    <row r="31" spans="2:4" ht="15" customHeight="1">
      <c r="B31" s="8">
        <v>88</v>
      </c>
      <c r="C31" s="9" t="s">
        <v>37</v>
      </c>
      <c r="D31" s="10" t="s">
        <v>64</v>
      </c>
    </row>
    <row r="32" spans="2:4" ht="15" customHeight="1">
      <c r="B32" s="8">
        <v>89</v>
      </c>
      <c r="C32" s="9" t="s">
        <v>38</v>
      </c>
      <c r="D32" s="10" t="s">
        <v>65</v>
      </c>
    </row>
    <row r="33" spans="2:4" ht="15" customHeight="1">
      <c r="B33" s="8">
        <v>90</v>
      </c>
      <c r="C33" s="9" t="s">
        <v>39</v>
      </c>
      <c r="D33" s="10" t="s">
        <v>66</v>
      </c>
    </row>
    <row r="34" spans="2:4" ht="15" customHeight="1">
      <c r="B34" s="8">
        <v>91</v>
      </c>
      <c r="C34" s="11" t="s">
        <v>40</v>
      </c>
      <c r="D34" s="10" t="s">
        <v>7</v>
      </c>
    </row>
  </sheetData>
  <pageMargins left="0.7" right="0.7" top="0.75" bottom="0.75" header="0.3" footer="0.3"/>
  <pageSetup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4108E186E9374D9EED37B3E6A04DC9" ma:contentTypeVersion="12" ma:contentTypeDescription="Create a new document." ma:contentTypeScope="" ma:versionID="b83fd9c99c6195f566848c4fe42d3f05">
  <xsd:schema xmlns:xsd="http://www.w3.org/2001/XMLSchema" xmlns:xs="http://www.w3.org/2001/XMLSchema" xmlns:p="http://schemas.microsoft.com/office/2006/metadata/properties" xmlns:ns2="be2d7423-8830-4d8d-9e93-7d993877a5eb" xmlns:ns3="bdaac88e-5f8b-459b-bd44-68cff2cd19f0" targetNamespace="http://schemas.microsoft.com/office/2006/metadata/properties" ma:root="true" ma:fieldsID="f4d36ea086d5759e82af32e0607c8f26" ns2:_="" ns3:_="">
    <xsd:import namespace="be2d7423-8830-4d8d-9e93-7d993877a5eb"/>
    <xsd:import namespace="bdaac88e-5f8b-459b-bd44-68cff2cd19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2d7423-8830-4d8d-9e93-7d993877a5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4ec1e114-73f4-41d4-9056-046e7e5903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aac88e-5f8b-459b-bd44-68cff2cd19f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b20c64d-e67e-4274-ad54-0ef3d72d2de2}" ma:internalName="TaxCatchAll" ma:showField="CatchAllData" ma:web="bdaac88e-5f8b-459b-bd44-68cff2cd19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aac88e-5f8b-459b-bd44-68cff2cd19f0" xsi:nil="true"/>
    <lcf76f155ced4ddcb4097134ff3c332f xmlns="be2d7423-8830-4d8d-9e93-7d993877a5e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323C62C-02BA-42F7-9A97-92A9F01679D7}"/>
</file>

<file path=customXml/itemProps2.xml><?xml version="1.0" encoding="utf-8"?>
<ds:datastoreItem xmlns:ds="http://schemas.openxmlformats.org/officeDocument/2006/customXml" ds:itemID="{A09DA88A-D9C6-476B-9FC8-DB038B47F1FE}"/>
</file>

<file path=customXml/itemProps3.xml><?xml version="1.0" encoding="utf-8"?>
<ds:datastoreItem xmlns:ds="http://schemas.openxmlformats.org/officeDocument/2006/customXml" ds:itemID="{CC837D0E-26D0-47E6-BB17-043546815B17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DRS26 35</vt:lpstr>
      <vt:lpstr>Sheet1</vt:lpstr>
      <vt:lpstr>'DRS26 35'!OLE_LINK1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 Samuelson</dc:creator>
  <cp:lastModifiedBy>Pete Samuelson</cp:lastModifiedBy>
  <cp:lastPrinted>2010-08-06T16:59:11Z</cp:lastPrinted>
  <dcterms:created xsi:type="dcterms:W3CDTF">2010-08-04T15:03:13Z</dcterms:created>
  <dcterms:modified xsi:type="dcterms:W3CDTF">2010-08-06T17:29:51Z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0x010100A64108E186E9374D9EED37B3E6A04DC9</vt:lpwstr>
  </property>
</Properties>
</file>